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iKS_Cell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<sst xmlns="http://schemas.openxmlformats.org/spreadsheetml/2006/main" count="18" uniqueCount="18">
  <si>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Оператор</t>
  </si>
  <si>
    <t>ВСЕГО</t>
  </si>
  <si>
    <t>МТС Украина</t>
  </si>
  <si>
    <t>Киевстар</t>
  </si>
  <si>
    <t>Проникновение</t>
  </si>
  <si>
    <t>Рост за месяц</t>
  </si>
  <si>
    <t>Рост за месяц, %</t>
  </si>
  <si>
    <t>Доля рынка</t>
  </si>
  <si>
    <t>PEOPLEnet</t>
  </si>
  <si>
    <t>Интертелеком</t>
  </si>
  <si>
    <t>ITC</t>
  </si>
  <si>
    <t>life:)</t>
  </si>
  <si>
    <t>Укртелеком</t>
  </si>
  <si>
    <t>Октябрь 2011</t>
  </si>
  <si>
    <t>iKS-Рейтинг сотовой связи Украины Ноябрь 2011</t>
  </si>
  <si>
    <t>Прирост (отток) абонентских баз за месяц (ноябрь 2011)</t>
  </si>
  <si>
    <t>Рыночные доли операторов, ноябрь 2011</t>
  </si>
  <si>
    <t>Ноябрь 2011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</si>
</sst>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??_-;_-@_-"/>
    <numFmt numFmtId="165" formatCode="0.0%"/>
    <numFmt numFmtId="166" formatCode="#,##0.0"/>
  </numFmts>
  <fonts count="10">
    <font>
      <sz val="10"/>
      <name val="Arial Narrow"/>
      <family val="0"/>
    </font>
    <font>
      <sz val="8"/>
      <name val="Arial Narrow"/>
      <family val="0"/>
    </font>
    <font>
      <b/>
      <sz val="14"/>
      <name val="Arial Narrow"/>
      <family val="2"/>
    </font>
    <font>
      <sz val="10"/>
      <name val="Helv"/>
      <family val="0"/>
    </font>
    <font>
      <b/>
      <sz val="12"/>
      <color indexed="10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i/>
      <sz val="12"/>
      <name val="Arial Narrow"/>
      <family val="2"/>
    </font>
    <font>
      <sz val="14"/>
      <name val="Arial Narrow"/>
      <family val="2"/>
    </font>
    <font>
      <b/>
      <i/>
      <sz val="12"/>
      <color indexed="10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3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2" borderId="0" xfId="0" applyFill="1" applyAlignment="1">
      <alignment/>
    </xf>
    <xf numFmtId="164" fontId="4" fillId="3" borderId="1" xfId="15" applyNumberFormat="1" applyFont="1" applyFill="1" applyBorder="1" applyAlignment="1">
      <alignment horizontal="left" vertical="top" wrapText="1"/>
    </xf>
    <xf numFmtId="49" fontId="4" fillId="3" borderId="1" xfId="15" applyNumberFormat="1" applyFont="1" applyFill="1" applyBorder="1" applyAlignment="1">
      <alignment horizontal="center" vertical="top" wrapText="1"/>
    </xf>
    <xf numFmtId="0" fontId="5" fillId="2" borderId="0" xfId="0" applyFont="1" applyFill="1" applyAlignment="1">
      <alignment/>
    </xf>
    <xf numFmtId="164" fontId="5" fillId="0" borderId="1" xfId="15" applyNumberFormat="1" applyFont="1" applyFill="1" applyBorder="1" applyAlignment="1">
      <alignment horizontal="left"/>
    </xf>
    <xf numFmtId="164" fontId="6" fillId="0" borderId="1" xfId="15" applyNumberFormat="1" applyFont="1" applyFill="1" applyBorder="1" applyAlignment="1">
      <alignment horizontal="left"/>
    </xf>
    <xf numFmtId="0" fontId="5" fillId="2" borderId="1" xfId="0" applyFont="1" applyFill="1" applyBorder="1" applyAlignment="1">
      <alignment/>
    </xf>
    <xf numFmtId="0" fontId="2" fillId="2" borderId="0" xfId="0" applyFont="1" applyFill="1" applyAlignment="1">
      <alignment/>
    </xf>
    <xf numFmtId="3" fontId="5" fillId="0" borderId="2" xfId="15" applyNumberFormat="1" applyFont="1" applyBorder="1" applyAlignment="1">
      <alignment horizontal="center"/>
    </xf>
    <xf numFmtId="165" fontId="5" fillId="0" borderId="2" xfId="19" applyNumberFormat="1" applyFont="1" applyBorder="1" applyAlignment="1">
      <alignment horizontal="center"/>
    </xf>
    <xf numFmtId="3" fontId="6" fillId="0" borderId="1" xfId="15" applyNumberFormat="1" applyFont="1" applyBorder="1" applyAlignment="1">
      <alignment horizontal="center"/>
    </xf>
    <xf numFmtId="3" fontId="5" fillId="0" borderId="1" xfId="15" applyNumberFormat="1" applyFont="1" applyBorder="1" applyAlignment="1">
      <alignment horizontal="center"/>
    </xf>
    <xf numFmtId="165" fontId="5" fillId="0" borderId="1" xfId="19" applyNumberFormat="1" applyFont="1" applyBorder="1" applyAlignment="1">
      <alignment horizontal="center"/>
    </xf>
    <xf numFmtId="165" fontId="6" fillId="0" borderId="1" xfId="19" applyNumberFormat="1" applyFont="1" applyBorder="1" applyAlignment="1">
      <alignment horizontal="center"/>
    </xf>
    <xf numFmtId="165" fontId="5" fillId="2" borderId="0" xfId="19" applyNumberFormat="1" applyFont="1" applyFill="1" applyBorder="1" applyAlignment="1">
      <alignment horizontal="center"/>
    </xf>
    <xf numFmtId="3" fontId="7" fillId="0" borderId="1" xfId="15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/>
    </xf>
    <xf numFmtId="165" fontId="7" fillId="2" borderId="0" xfId="19" applyNumberFormat="1" applyFont="1" applyFill="1" applyBorder="1" applyAlignment="1">
      <alignment horizontal="center"/>
    </xf>
    <xf numFmtId="165" fontId="6" fillId="2" borderId="0" xfId="19" applyNumberFormat="1" applyFont="1" applyFill="1" applyBorder="1" applyAlignment="1">
      <alignment horizontal="center"/>
    </xf>
    <xf numFmtId="3" fontId="6" fillId="0" borderId="1" xfId="15" applyNumberFormat="1" applyFont="1" applyFill="1" applyBorder="1" applyAlignment="1">
      <alignment horizontal="right"/>
    </xf>
    <xf numFmtId="3" fontId="6" fillId="0" borderId="1" xfId="15" applyNumberFormat="1" applyFont="1" applyFill="1" applyBorder="1" applyAlignment="1">
      <alignment horizontal="center"/>
    </xf>
    <xf numFmtId="165" fontId="6" fillId="0" borderId="1" xfId="19" applyNumberFormat="1" applyFont="1" applyFill="1" applyBorder="1" applyAlignment="1">
      <alignment horizontal="center"/>
    </xf>
    <xf numFmtId="3" fontId="7" fillId="0" borderId="1" xfId="15" applyNumberFormat="1" applyFont="1" applyFill="1" applyBorder="1" applyAlignment="1">
      <alignment horizontal="right"/>
    </xf>
    <xf numFmtId="165" fontId="7" fillId="0" borderId="1" xfId="19" applyNumberFormat="1" applyFont="1" applyFill="1" applyBorder="1" applyAlignment="1">
      <alignment horizontal="center"/>
    </xf>
    <xf numFmtId="49" fontId="9" fillId="3" borderId="1" xfId="15" applyNumberFormat="1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69696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3"/>
            <c:spPr>
              <a:solidFill>
                <a:srgbClr val="000000"/>
              </a:solidFill>
            </c:spPr>
          </c:dPt>
          <c:dPt>
            <c:idx val="4"/>
            <c:spPr>
              <a:solidFill>
                <a:srgbClr val="FFFFFF"/>
              </a:solidFill>
            </c:spPr>
          </c:dPt>
          <c:dPt>
            <c:idx val="5"/>
            <c:spPr>
              <a:solidFill>
                <a:srgbClr val="000000"/>
              </a:solidFill>
            </c:spPr>
          </c:dPt>
          <c:dPt>
            <c:idx val="6"/>
            <c:spPr>
              <a:solidFill>
                <a:srgbClr val="FFFFFF"/>
              </a:solidFill>
            </c:spPr>
          </c:dPt>
          <c:dLbls>
            <c:dLbl>
              <c:idx val="0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iKS_Cell!$C$5:$C$11</c:f>
              <c:strCache>
                <c:ptCount val="7"/>
                <c:pt idx="0">
                  <c:v>Киевстар</c:v>
                </c:pt>
                <c:pt idx="1">
                  <c:v>МТС Украина</c:v>
                </c:pt>
                <c:pt idx="2">
                  <c:v>life:)</c:v>
                </c:pt>
                <c:pt idx="3">
                  <c:v>Интертелеком</c:v>
                </c:pt>
                <c:pt idx="4">
                  <c:v>Укртелеком</c:v>
                </c:pt>
                <c:pt idx="5">
                  <c:v>PEOPLEnet</c:v>
                </c:pt>
                <c:pt idx="6">
                  <c:v>ITC</c:v>
                </c:pt>
              </c:strCache>
            </c:strRef>
          </c:cat>
          <c:val>
            <c:numRef>
              <c:f>iKS_Cell!$E$5:$E$11</c:f>
              <c:numCache>
                <c:ptCount val="7"/>
                <c:pt idx="0">
                  <c:v>24265254</c:v>
                </c:pt>
                <c:pt idx="1">
                  <c:v>19069812</c:v>
                </c:pt>
                <c:pt idx="2">
                  <c:v>6940000</c:v>
                </c:pt>
                <c:pt idx="3">
                  <c:v>765274</c:v>
                </c:pt>
                <c:pt idx="4">
                  <c:v>756180</c:v>
                </c:pt>
                <c:pt idx="5">
                  <c:v>732874</c:v>
                </c:pt>
                <c:pt idx="6">
                  <c:v>383821</c:v>
                </c:pt>
              </c:numCache>
            </c:numRef>
          </c:val>
        </c:ser>
        <c:firstSliceAng val="280"/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00" b="0" i="0" u="none" baseline="0">
          <a:latin typeface="Arial Narrow"/>
          <a:ea typeface="Arial Narrow"/>
          <a:cs typeface="Arial Narro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iKS_Cell!$C$5:$C$11</c:f>
              <c:strCache>
                <c:ptCount val="7"/>
                <c:pt idx="0">
                  <c:v>Киевстар</c:v>
                </c:pt>
                <c:pt idx="1">
                  <c:v>МТС Украина</c:v>
                </c:pt>
                <c:pt idx="2">
                  <c:v>life:)</c:v>
                </c:pt>
                <c:pt idx="3">
                  <c:v>Интертелеком</c:v>
                </c:pt>
                <c:pt idx="4">
                  <c:v>Укртелеком</c:v>
                </c:pt>
                <c:pt idx="5">
                  <c:v>PEOPLEnet</c:v>
                </c:pt>
                <c:pt idx="6">
                  <c:v>ITC</c:v>
                </c:pt>
              </c:strCache>
            </c:strRef>
          </c:cat>
          <c:val>
            <c:numRef>
              <c:f>iKS_Cell!$F$5:$F$11</c:f>
              <c:numCache>
                <c:ptCount val="7"/>
                <c:pt idx="0">
                  <c:v>-354720</c:v>
                </c:pt>
                <c:pt idx="1">
                  <c:v>3435</c:v>
                </c:pt>
                <c:pt idx="2">
                  <c:v>-150000</c:v>
                </c:pt>
                <c:pt idx="3">
                  <c:v>30809</c:v>
                </c:pt>
                <c:pt idx="4">
                  <c:v>29008</c:v>
                </c:pt>
                <c:pt idx="5">
                  <c:v>10749</c:v>
                </c:pt>
                <c:pt idx="6">
                  <c:v>1069</c:v>
                </c:pt>
              </c:numCache>
            </c:numRef>
          </c:val>
        </c:ser>
        <c:overlap val="100"/>
        <c:axId val="25866452"/>
        <c:axId val="31471477"/>
      </c:barChart>
      <c:catAx>
        <c:axId val="258664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471477"/>
        <c:crosses val="autoZero"/>
        <c:auto val="1"/>
        <c:lblOffset val="100"/>
        <c:noMultiLvlLbl val="0"/>
      </c:catAx>
      <c:valAx>
        <c:axId val="314714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586645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00" b="0" i="0" u="none" baseline="0">
          <a:latin typeface="Arial Narrow"/>
          <a:ea typeface="Arial Narrow"/>
          <a:cs typeface="Arial Narro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18</xdr:row>
      <xdr:rowOff>57150</xdr:rowOff>
    </xdr:from>
    <xdr:to>
      <xdr:col>8</xdr:col>
      <xdr:colOff>104775</xdr:colOff>
      <xdr:row>44</xdr:row>
      <xdr:rowOff>95250</xdr:rowOff>
    </xdr:to>
    <xdr:graphicFrame>
      <xdr:nvGraphicFramePr>
        <xdr:cNvPr id="1" name="Chart 1"/>
        <xdr:cNvGraphicFramePr/>
      </xdr:nvGraphicFramePr>
      <xdr:xfrm>
        <a:off x="1076325" y="4124325"/>
        <a:ext cx="5772150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390525</xdr:colOff>
      <xdr:row>2</xdr:row>
      <xdr:rowOff>542925</xdr:rowOff>
    </xdr:from>
    <xdr:to>
      <xdr:col>22</xdr:col>
      <xdr:colOff>342900</xdr:colOff>
      <xdr:row>24</xdr:row>
      <xdr:rowOff>85725</xdr:rowOff>
    </xdr:to>
    <xdr:graphicFrame>
      <xdr:nvGraphicFramePr>
        <xdr:cNvPr id="2" name="Chart 2"/>
        <xdr:cNvGraphicFramePr/>
      </xdr:nvGraphicFramePr>
      <xdr:xfrm>
        <a:off x="7134225" y="866775"/>
        <a:ext cx="7419975" cy="4257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M18"/>
  <sheetViews>
    <sheetView tabSelected="1" workbookViewId="0" topLeftCell="A1">
      <selection activeCell="A2" sqref="A2"/>
    </sheetView>
  </sheetViews>
  <sheetFormatPr defaultColWidth="9.33203125" defaultRowHeight="12.75"/>
  <cols>
    <col min="1" max="2" width="9.33203125" style="1" customWidth="1"/>
    <col min="3" max="3" width="37.66015625" style="1" bestFit="1" customWidth="1"/>
    <col min="4" max="8" width="12.33203125" style="1" customWidth="1"/>
    <col min="9" max="16384" width="9.33203125" style="1" customWidth="1"/>
  </cols>
  <sheetData>
    <row r="3" spans="3:13" ht="43.5" customHeight="1">
      <c r="C3" s="26" t="s">
        <v>14</v>
      </c>
      <c r="D3" s="26"/>
      <c r="M3" s="8" t="s">
        <v>15</v>
      </c>
    </row>
    <row r="4" spans="3:8" s="4" customFormat="1" ht="31.5">
      <c r="C4" s="2" t="s">
        <v>0</v>
      </c>
      <c r="D4" s="25" t="s">
        <v>13</v>
      </c>
      <c r="E4" s="3" t="s">
        <v>17</v>
      </c>
      <c r="F4" s="3" t="s">
        <v>5</v>
      </c>
      <c r="G4" s="3" t="s">
        <v>6</v>
      </c>
      <c r="H4" s="3" t="s">
        <v>7</v>
      </c>
    </row>
    <row r="5" spans="3:8" s="4" customFormat="1" ht="15.75">
      <c r="C5" s="5" t="s">
        <v>3</v>
      </c>
      <c r="D5" s="23">
        <v>24619974</v>
      </c>
      <c r="E5" s="20">
        <v>24265254</v>
      </c>
      <c r="F5" s="9">
        <f>E5-D5</f>
        <v>-354720</v>
      </c>
      <c r="G5" s="10">
        <f>E5/D5-1</f>
        <v>-0.01440781375317457</v>
      </c>
      <c r="H5" s="10">
        <f>E5/E$12</f>
        <v>0.4585858939019298</v>
      </c>
    </row>
    <row r="6" spans="3:8" s="4" customFormat="1" ht="15.75">
      <c r="C6" s="5" t="s">
        <v>2</v>
      </c>
      <c r="D6" s="23">
        <v>19066377</v>
      </c>
      <c r="E6" s="20">
        <v>19069812</v>
      </c>
      <c r="F6" s="9">
        <f aca="true" t="shared" si="0" ref="F6:F12">E6-D6</f>
        <v>3435</v>
      </c>
      <c r="G6" s="10">
        <f aca="true" t="shared" si="1" ref="G6:G12">E6/D6-1</f>
        <v>0.00018016007970467207</v>
      </c>
      <c r="H6" s="10">
        <f aca="true" t="shared" si="2" ref="H6:H12">E6/E$12</f>
        <v>0.3603979081596157</v>
      </c>
    </row>
    <row r="7" spans="3:8" s="4" customFormat="1" ht="15.75">
      <c r="C7" s="5" t="s">
        <v>11</v>
      </c>
      <c r="D7" s="23">
        <v>7090000</v>
      </c>
      <c r="E7" s="20">
        <v>6940000</v>
      </c>
      <c r="F7" s="12">
        <f t="shared" si="0"/>
        <v>-150000</v>
      </c>
      <c r="G7" s="13">
        <f t="shared" si="1"/>
        <v>-0.021156558533145242</v>
      </c>
      <c r="H7" s="13">
        <f t="shared" si="2"/>
        <v>0.13115816152921345</v>
      </c>
    </row>
    <row r="8" spans="3:8" s="4" customFormat="1" ht="15.75">
      <c r="C8" s="5" t="s">
        <v>9</v>
      </c>
      <c r="D8" s="23">
        <v>734465</v>
      </c>
      <c r="E8" s="20">
        <v>765274</v>
      </c>
      <c r="F8" s="12">
        <f t="shared" si="0"/>
        <v>30809</v>
      </c>
      <c r="G8" s="13">
        <f t="shared" si="1"/>
        <v>0.04194754004615597</v>
      </c>
      <c r="H8" s="13">
        <f t="shared" si="2"/>
        <v>0.014462814251600474</v>
      </c>
    </row>
    <row r="9" spans="3:8" s="4" customFormat="1" ht="15.75">
      <c r="C9" s="5" t="s">
        <v>12</v>
      </c>
      <c r="D9" s="23">
        <v>727172</v>
      </c>
      <c r="E9" s="20">
        <v>756180</v>
      </c>
      <c r="F9" s="12">
        <f t="shared" si="0"/>
        <v>29008</v>
      </c>
      <c r="G9" s="13">
        <f t="shared" si="1"/>
        <v>0.03989152497620929</v>
      </c>
      <c r="H9" s="13">
        <f t="shared" si="2"/>
        <v>0.014290947922933808</v>
      </c>
    </row>
    <row r="10" spans="3:8" s="4" customFormat="1" ht="15.75">
      <c r="C10" s="5" t="s">
        <v>8</v>
      </c>
      <c r="D10" s="23">
        <v>722125</v>
      </c>
      <c r="E10" s="20">
        <v>732874</v>
      </c>
      <c r="F10" s="12">
        <f t="shared" si="0"/>
        <v>10749</v>
      </c>
      <c r="G10" s="13">
        <f t="shared" si="1"/>
        <v>0.014885234550804816</v>
      </c>
      <c r="H10" s="13">
        <f t="shared" si="2"/>
        <v>0.013850490846190314</v>
      </c>
    </row>
    <row r="11" spans="3:8" s="4" customFormat="1" ht="15.75">
      <c r="C11" s="5" t="s">
        <v>10</v>
      </c>
      <c r="D11" s="23">
        <v>382752</v>
      </c>
      <c r="E11" s="20">
        <v>383821</v>
      </c>
      <c r="F11" s="12">
        <f t="shared" si="0"/>
        <v>1069</v>
      </c>
      <c r="G11" s="13">
        <f t="shared" si="1"/>
        <v>0.0027929311930441347</v>
      </c>
      <c r="H11" s="13">
        <f t="shared" si="2"/>
        <v>0.00725378338851646</v>
      </c>
    </row>
    <row r="12" spans="3:8" s="4" customFormat="1" ht="15.75">
      <c r="C12" s="6" t="s">
        <v>1</v>
      </c>
      <c r="D12" s="16">
        <f>SUM(D5:D11)</f>
        <v>53342865</v>
      </c>
      <c r="E12" s="21">
        <f>SUM(E5:E11)</f>
        <v>52913215</v>
      </c>
      <c r="F12" s="11">
        <f t="shared" si="0"/>
        <v>-429650</v>
      </c>
      <c r="G12" s="14">
        <f t="shared" si="1"/>
        <v>-0.008054498010183764</v>
      </c>
      <c r="H12" s="14">
        <f t="shared" si="2"/>
        <v>1</v>
      </c>
    </row>
    <row r="13" spans="3:8" s="4" customFormat="1" ht="15.75">
      <c r="C13" s="7" t="s">
        <v>4</v>
      </c>
      <c r="D13" s="24">
        <v>1.168</v>
      </c>
      <c r="E13" s="22">
        <v>1.159</v>
      </c>
      <c r="F13" s="15"/>
      <c r="G13" s="15"/>
      <c r="H13" s="15"/>
    </row>
    <row r="14" spans="3:8" s="4" customFormat="1" ht="15.75">
      <c r="C14" s="17"/>
      <c r="D14" s="18"/>
      <c r="E14" s="19"/>
      <c r="F14" s="15"/>
      <c r="G14" s="15"/>
      <c r="H14" s="15"/>
    </row>
    <row r="15" spans="3:8" s="4" customFormat="1" ht="15.75">
      <c r="C15" s="17"/>
      <c r="D15" s="18"/>
      <c r="E15" s="19"/>
      <c r="F15" s="15"/>
      <c r="G15" s="15"/>
      <c r="H15" s="15"/>
    </row>
    <row r="16" spans="3:8" s="4" customFormat="1" ht="15.75">
      <c r="C16" s="17"/>
      <c r="D16" s="18"/>
      <c r="E16" s="19"/>
      <c r="F16" s="15"/>
      <c r="G16" s="15"/>
      <c r="H16" s="15"/>
    </row>
    <row r="18" spans="3:4" ht="18">
      <c r="C18" s="8" t="s">
        <v>16</v>
      </c>
      <c r="D18" s="8"/>
    </row>
  </sheetData>
  <mergeCells count="1">
    <mergeCell ref="C3:D3"/>
  </mergeCells>
  <printOptions/>
  <pageMargins left="0.75" right="0.75" top="1" bottom="1" header="0.5" footer="0.5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iKS-Consulting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iKS-Рейтинг сотовой связи</dc:title>
  <dc:subject/>
  <dc:creator>iKS-Consulting</dc:creator>
  <cp:keywords/>
  <dc:description/>
  <cp:lastModifiedBy>AB</cp:lastModifiedBy>
  <dcterms:created xsi:type="dcterms:W3CDTF">2010-03-18T09:37:13Z</dcterms:created>
  <dcterms:modified xsi:type="dcterms:W3CDTF">2011-12-31T15:43:48Z</dcterms:modified>
  <cp:category/>
  <cp:version/>
  <cp:contentType/>
  <cp:contentStatus/>
</cp:coreProperties>
</file>